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eliecaillet/Documents/GE/"/>
    </mc:Choice>
  </mc:AlternateContent>
  <xr:revisionPtr revIDLastSave="0" documentId="13_ncr:1_{4C9DEE3F-5FD3-4B4C-B136-A87DE5453261}" xr6:coauthVersionLast="47" xr6:coauthVersionMax="47" xr10:uidLastSave="{00000000-0000-0000-0000-000000000000}"/>
  <bookViews>
    <workbookView xWindow="0" yWindow="660" windowWidth="28800" windowHeight="17980" xr2:uid="{B522265E-295C-7C43-965D-0081FA8DC22F}"/>
  </bookViews>
  <sheets>
    <sheet name="Calcul d'heu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4" i="3"/>
  <c r="I5" i="3"/>
  <c r="I6" i="3"/>
  <c r="I7" i="3"/>
  <c r="I8" i="3"/>
  <c r="I9" i="3"/>
  <c r="I4" i="3"/>
  <c r="D9" i="3"/>
  <c r="D8" i="3"/>
  <c r="D7" i="3"/>
  <c r="D6" i="3"/>
  <c r="D5" i="3"/>
  <c r="D4" i="3"/>
  <c r="L7" i="3" l="1"/>
  <c r="N7" i="3" s="1"/>
  <c r="O7" i="3" s="1"/>
  <c r="L9" i="3"/>
  <c r="N9" i="3" s="1"/>
  <c r="O9" i="3" s="1"/>
  <c r="L5" i="3"/>
  <c r="N5" i="3" s="1"/>
  <c r="O5" i="3" s="1"/>
  <c r="L6" i="3"/>
  <c r="N6" i="3" s="1"/>
  <c r="O6" i="3" s="1"/>
  <c r="L8" i="3"/>
  <c r="N8" i="3" s="1"/>
  <c r="O8" i="3" s="1"/>
  <c r="L4" i="3"/>
  <c r="N4" i="3" s="1"/>
  <c r="O4" i="3" s="1"/>
</calcChain>
</file>

<file path=xl/sharedStrings.xml><?xml version="1.0" encoding="utf-8"?>
<sst xmlns="http://schemas.openxmlformats.org/spreadsheetml/2006/main" count="20" uniqueCount="20">
  <si>
    <t>Nombre de semaine</t>
  </si>
  <si>
    <t>Total</t>
  </si>
  <si>
    <t>Coaching dep (3h)</t>
  </si>
  <si>
    <t>Coaching CF (6h)</t>
  </si>
  <si>
    <t>Total Coaching</t>
  </si>
  <si>
    <t>Nombre heures semaine anualisées</t>
  </si>
  <si>
    <t>Nombre heures entrainement (avec prépa)</t>
  </si>
  <si>
    <t>Salarié</t>
  </si>
  <si>
    <t>Entrainements</t>
  </si>
  <si>
    <t>Présence salle samedi (enlever temps coaching)</t>
  </si>
  <si>
    <t>Coaching region (4h)</t>
  </si>
  <si>
    <t>Administratif</t>
  </si>
  <si>
    <t>Autres besoins</t>
  </si>
  <si>
    <t>Plateaux/stages (7h/jour)</t>
  </si>
  <si>
    <t>Coaching * (temps en moyenne) - présence salle samedi</t>
  </si>
  <si>
    <t>*Coaching = Compter environ 22 matches à l'année (amicaux + championnats)</t>
  </si>
  <si>
    <t>Temps travail</t>
  </si>
  <si>
    <t>Nombre heures mensuelles</t>
  </si>
  <si>
    <t>Total année (heures effectives)</t>
  </si>
  <si>
    <t>Heures annuelles (avec 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</si>
</sst>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9EB8-3F37-0545-91D7-F9757D912D2C}">
  <dimension ref="A1:O14"/>
  <sheetViews>
    <sheetView tabSelected="1" topLeftCell="D2" workbookViewId="0">
      <pane ySplit="2" topLeftCell="A4" activePane="bottomLeft" state="frozen"/>
      <selection activeCell="A2" sqref="A2"/>
      <selection pane="bottomLeft" activeCell="L6" sqref="L6"/>
    </sheetView>
  </sheetViews>
  <sheetFormatPr baseColWidth="10" defaultRowHeight="22" x14ac:dyDescent="0.2"/>
  <cols>
    <col min="1" max="1" width="14.83203125" style="1" customWidth="1"/>
    <col min="2" max="2" width="22.5" style="1" bestFit="1" customWidth="1"/>
    <col min="3" max="3" width="14.83203125" style="1" customWidth="1"/>
    <col min="4" max="4" width="13.83203125" style="1" customWidth="1"/>
    <col min="5" max="5" width="20.83203125" style="1" bestFit="1" customWidth="1"/>
    <col min="6" max="6" width="18.33203125" style="1" bestFit="1" customWidth="1"/>
    <col min="7" max="7" width="15.1640625" style="1" bestFit="1" customWidth="1"/>
    <col min="8" max="8" width="17.33203125" style="1" customWidth="1"/>
    <col min="9" max="9" width="13.83203125" style="1" customWidth="1"/>
    <col min="10" max="10" width="18.83203125" style="1" bestFit="1" customWidth="1"/>
    <col min="11" max="11" width="23.5" style="1" customWidth="1"/>
    <col min="12" max="12" width="13.83203125" style="1" customWidth="1"/>
    <col min="13" max="13" width="18.1640625" style="1" customWidth="1"/>
    <col min="14" max="14" width="19.1640625" style="1" customWidth="1"/>
    <col min="15" max="15" width="13" customWidth="1"/>
  </cols>
  <sheetData>
    <row r="1" spans="1:15" ht="23" thickBot="1" x14ac:dyDescent="0.25"/>
    <row r="2" spans="1:15" x14ac:dyDescent="0.2">
      <c r="A2" s="4"/>
      <c r="B2" s="16" t="s">
        <v>8</v>
      </c>
      <c r="C2" s="16"/>
      <c r="D2" s="16"/>
      <c r="E2" s="16" t="s">
        <v>14</v>
      </c>
      <c r="F2" s="16"/>
      <c r="G2" s="16"/>
      <c r="H2" s="16"/>
      <c r="I2" s="16"/>
      <c r="J2" s="16" t="s">
        <v>12</v>
      </c>
      <c r="K2" s="16"/>
      <c r="L2" s="17" t="s">
        <v>16</v>
      </c>
      <c r="M2" s="17"/>
      <c r="N2" s="17"/>
      <c r="O2" s="17"/>
    </row>
    <row r="3" spans="1:15" ht="70" customHeight="1" x14ac:dyDescent="0.2">
      <c r="A3" s="5" t="s">
        <v>7</v>
      </c>
      <c r="B3" s="6" t="s">
        <v>6</v>
      </c>
      <c r="C3" s="6" t="s">
        <v>0</v>
      </c>
      <c r="D3" s="6" t="s">
        <v>1</v>
      </c>
      <c r="E3" s="6" t="s">
        <v>2</v>
      </c>
      <c r="F3" s="6" t="s">
        <v>10</v>
      </c>
      <c r="G3" s="6" t="s">
        <v>3</v>
      </c>
      <c r="H3" s="7" t="s">
        <v>9</v>
      </c>
      <c r="I3" s="6" t="s">
        <v>4</v>
      </c>
      <c r="J3" s="6" t="s">
        <v>13</v>
      </c>
      <c r="K3" s="6" t="s">
        <v>11</v>
      </c>
      <c r="L3" s="6" t="s">
        <v>18</v>
      </c>
      <c r="M3" s="8" t="s">
        <v>5</v>
      </c>
      <c r="N3" s="8" t="s">
        <v>17</v>
      </c>
      <c r="O3" s="6" t="s">
        <v>19</v>
      </c>
    </row>
    <row r="4" spans="1:15" x14ac:dyDescent="0.2">
      <c r="A4" s="9">
        <v>1</v>
      </c>
      <c r="B4" s="10">
        <v>14</v>
      </c>
      <c r="C4" s="9">
        <v>35</v>
      </c>
      <c r="D4" s="9">
        <f>B4*C4</f>
        <v>490</v>
      </c>
      <c r="E4" s="10">
        <v>66</v>
      </c>
      <c r="F4" s="10"/>
      <c r="G4" s="10"/>
      <c r="H4" s="10">
        <v>55</v>
      </c>
      <c r="I4" s="9">
        <f>E4+F4+G4+H4</f>
        <v>121</v>
      </c>
      <c r="J4" s="10">
        <v>72</v>
      </c>
      <c r="K4" s="10">
        <v>70</v>
      </c>
      <c r="L4" s="9">
        <f>D4+I4+J4+K4</f>
        <v>753</v>
      </c>
      <c r="M4" s="12">
        <f>L4/47</f>
        <v>16.021276595744681</v>
      </c>
      <c r="N4" s="2">
        <f>M4*4.33</f>
        <v>69.372127659574474</v>
      </c>
      <c r="O4" s="2">
        <f>N4*12</f>
        <v>832.46553191489375</v>
      </c>
    </row>
    <row r="5" spans="1:15" x14ac:dyDescent="0.2">
      <c r="A5" s="5">
        <v>2</v>
      </c>
      <c r="B5" s="11"/>
      <c r="C5" s="5">
        <v>35</v>
      </c>
      <c r="D5" s="5">
        <f t="shared" ref="D5:D9" si="0">B5*C5</f>
        <v>0</v>
      </c>
      <c r="E5" s="11"/>
      <c r="F5" s="11"/>
      <c r="G5" s="11"/>
      <c r="H5" s="11"/>
      <c r="I5" s="5">
        <f t="shared" ref="I5:I9" si="1">E5+F5+G5+H5</f>
        <v>0</v>
      </c>
      <c r="J5" s="11"/>
      <c r="K5" s="11"/>
      <c r="L5" s="5">
        <f t="shared" ref="L5:L9" si="2">D5+I5+J5+K5</f>
        <v>0</v>
      </c>
      <c r="M5" s="13">
        <f t="shared" ref="M5:M9" si="3">L5/47</f>
        <v>0</v>
      </c>
      <c r="N5" s="13">
        <f t="shared" ref="N5:N9" si="4">M5*4.33</f>
        <v>0</v>
      </c>
      <c r="O5" s="13">
        <f t="shared" ref="O5:O9" si="5">N5*12</f>
        <v>0</v>
      </c>
    </row>
    <row r="6" spans="1:15" x14ac:dyDescent="0.2">
      <c r="A6" s="9">
        <v>3</v>
      </c>
      <c r="B6" s="10"/>
      <c r="C6" s="9">
        <v>35</v>
      </c>
      <c r="D6" s="9">
        <f t="shared" si="0"/>
        <v>0</v>
      </c>
      <c r="E6" s="10"/>
      <c r="F6" s="10"/>
      <c r="G6" s="10"/>
      <c r="H6" s="10"/>
      <c r="I6" s="9">
        <f t="shared" si="1"/>
        <v>0</v>
      </c>
      <c r="J6" s="10"/>
      <c r="K6" s="10"/>
      <c r="L6" s="9">
        <f t="shared" si="2"/>
        <v>0</v>
      </c>
      <c r="M6" s="2">
        <f t="shared" si="3"/>
        <v>0</v>
      </c>
      <c r="N6" s="2">
        <f t="shared" si="4"/>
        <v>0</v>
      </c>
      <c r="O6" s="2">
        <f t="shared" si="5"/>
        <v>0</v>
      </c>
    </row>
    <row r="7" spans="1:15" x14ac:dyDescent="0.2">
      <c r="A7" s="5">
        <v>4</v>
      </c>
      <c r="B7" s="11"/>
      <c r="C7" s="5">
        <v>35</v>
      </c>
      <c r="D7" s="5">
        <f t="shared" si="0"/>
        <v>0</v>
      </c>
      <c r="E7" s="11"/>
      <c r="F7" s="11"/>
      <c r="G7" s="11"/>
      <c r="H7" s="11"/>
      <c r="I7" s="5">
        <f t="shared" si="1"/>
        <v>0</v>
      </c>
      <c r="J7" s="11"/>
      <c r="K7" s="11"/>
      <c r="L7" s="5">
        <f t="shared" si="2"/>
        <v>0</v>
      </c>
      <c r="M7" s="13">
        <f t="shared" si="3"/>
        <v>0</v>
      </c>
      <c r="N7" s="13">
        <f t="shared" si="4"/>
        <v>0</v>
      </c>
      <c r="O7" s="13">
        <f t="shared" si="5"/>
        <v>0</v>
      </c>
    </row>
    <row r="8" spans="1:15" x14ac:dyDescent="0.2">
      <c r="A8" s="9">
        <v>5</v>
      </c>
      <c r="B8" s="10"/>
      <c r="C8" s="9">
        <v>35</v>
      </c>
      <c r="D8" s="9">
        <f t="shared" si="0"/>
        <v>0</v>
      </c>
      <c r="E8" s="10"/>
      <c r="F8" s="10"/>
      <c r="G8" s="10"/>
      <c r="H8" s="10"/>
      <c r="I8" s="9">
        <f t="shared" si="1"/>
        <v>0</v>
      </c>
      <c r="J8" s="10"/>
      <c r="K8" s="10"/>
      <c r="L8" s="9">
        <f t="shared" si="2"/>
        <v>0</v>
      </c>
      <c r="M8" s="2">
        <f t="shared" si="3"/>
        <v>0</v>
      </c>
      <c r="N8" s="2">
        <f t="shared" si="4"/>
        <v>0</v>
      </c>
      <c r="O8" s="2">
        <f t="shared" si="5"/>
        <v>0</v>
      </c>
    </row>
    <row r="9" spans="1:15" x14ac:dyDescent="0.2">
      <c r="A9" s="14">
        <v>6</v>
      </c>
      <c r="B9" s="15"/>
      <c r="C9" s="14">
        <v>35</v>
      </c>
      <c r="D9" s="14">
        <f t="shared" si="0"/>
        <v>0</v>
      </c>
      <c r="E9" s="15"/>
      <c r="F9" s="15"/>
      <c r="G9" s="15"/>
      <c r="H9" s="15"/>
      <c r="I9" s="14">
        <f t="shared" si="1"/>
        <v>0</v>
      </c>
      <c r="J9" s="15"/>
      <c r="K9" s="15"/>
      <c r="L9" s="14">
        <f t="shared" si="2"/>
        <v>0</v>
      </c>
      <c r="M9" s="13">
        <f t="shared" si="3"/>
        <v>0</v>
      </c>
      <c r="N9" s="13">
        <f t="shared" si="4"/>
        <v>0</v>
      </c>
      <c r="O9" s="13">
        <f t="shared" si="5"/>
        <v>0</v>
      </c>
    </row>
    <row r="12" spans="1:15" x14ac:dyDescent="0.2">
      <c r="A12" s="3" t="s">
        <v>15</v>
      </c>
    </row>
    <row r="13" spans="1:15" x14ac:dyDescent="0.2">
      <c r="E13" s="3"/>
    </row>
    <row r="14" spans="1:15" x14ac:dyDescent="0.2">
      <c r="E14" s="3"/>
    </row>
  </sheetData>
  <sheetProtection algorithmName="SHA-512" hashValue="h4BKFC/QbgAMOw7vrH045Z8AKZuNhyEAXBuz5SAfWapfTEGi6gWC7T1E1zDfIB+M3upJFLDSK+mZfRvT6bBplw==" saltValue="wmgxnm7d5AUNO2Fgprwj3A==" spinCount="100000" sheet="1" objects="1" scenarios="1"/>
  <mergeCells count="4">
    <mergeCell ref="B2:D2"/>
    <mergeCell ref="E2:I2"/>
    <mergeCell ref="J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d'heures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Morbihan Basketball</dc:creator>
  <cp:lastModifiedBy>Morbihan Basketball</cp:lastModifiedBy>
  <dcterms:created xsi:type="dcterms:W3CDTF">2024-07-04T11:25:18Z</dcterms:created>
  <dcterms:modified xsi:type="dcterms:W3CDTF">2025-03-20T07:52:03Z</dcterms:modified>
</cp:coreProperties>
</file>